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8895" windowHeight="4020" tabRatio="648" activeTab="0"/>
  </bookViews>
  <sheets>
    <sheet name="Tabela 13.2.1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<sst xmlns="http://schemas.openxmlformats.org/spreadsheetml/2006/main" count="82" uniqueCount="31">
  <si>
    <t>Total</t>
  </si>
  <si>
    <t>Urbana</t>
  </si>
  <si>
    <t>Rural</t>
  </si>
  <si>
    <t>Rede coletora</t>
  </si>
  <si>
    <t>Fossa séptica</t>
  </si>
  <si>
    <t>Outro</t>
  </si>
  <si>
    <t>Domicílios particulares permanentes</t>
  </si>
  <si>
    <t>Abastecimento de água</t>
  </si>
  <si>
    <t>Outra forma</t>
  </si>
  <si>
    <t>Esgotamento sanitário</t>
  </si>
  <si>
    <t>Não tinham</t>
  </si>
  <si>
    <t>Destino do lixo</t>
  </si>
  <si>
    <t>Coletado diretamente</t>
  </si>
  <si>
    <t>Coletado indiretamente</t>
  </si>
  <si>
    <t>Ceará</t>
  </si>
  <si>
    <t xml:space="preserve">Total </t>
  </si>
  <si>
    <t>Região Metropolitana                                                                                                                                                                                                                      de Fortaleza</t>
  </si>
  <si>
    <t>-</t>
  </si>
  <si>
    <t>Rede geral</t>
  </si>
  <si>
    <t>Com canalização</t>
  </si>
  <si>
    <t>Sem canalização</t>
  </si>
  <si>
    <t>Condições de                                                                                                                                                                                              saneamento</t>
  </si>
  <si>
    <t>Moradores em domicílios particulares permanentes (1)</t>
  </si>
  <si>
    <t>(1) Exclusive os moradores cuja condição no domicílio era pensionista, empregado doméstico ou parente do empregado doméstico.</t>
  </si>
  <si>
    <t>(conclusão)</t>
  </si>
  <si>
    <t>(continua)</t>
  </si>
  <si>
    <t>HABITAÇÃO E SANEAMENTO</t>
  </si>
  <si>
    <t>13.2  SANEAMENTO</t>
  </si>
  <si>
    <t>ANUÁRIO ESTATÍSTICO DO CEARÁ - 2014</t>
  </si>
  <si>
    <t>Fonte: Instituto Brasileiro de Geografia e Estatística (IBGE), Pesquisa Nacional por Amostra de Domicílios 2011/2012/2013.</t>
  </si>
  <si>
    <t>Tabela 13.2.1  Domicílios particulares permanentes e moradores em domicílios particulares permanentes, por situação do domicílio, segundo as condições de saneamento - Ceará e Região Metropolitana de Fortaleza - 2011/2012/2013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</si>
</sst>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_);_(* \(#,##0.000\);_(* &quot;-&quot;???_);_(@_)"/>
    <numFmt numFmtId="181" formatCode="_-* #,##0.000_-;\-* #,##0.000_-;_-* &quot;-&quot;???_-;_-@_-"/>
    <numFmt numFmtId="182" formatCode="_(* #,##0.0_);_(* \(#,##0.0\);_(* &quot;-&quot;??_);_(@_)"/>
    <numFmt numFmtId="183" formatCode="0.0"/>
    <numFmt numFmtId="184" formatCode="###\ ###\ ###\ ##0;\-###\ ###\ ###\ ##0;&quot;-&quot;"/>
  </numFmts>
  <fonts count="44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Univers"/>
      <family val="2"/>
    </font>
    <font>
      <sz val="7"/>
      <name val="Univers 55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7"/>
      <name val="Univers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3" fontId="1" fillId="0" borderId="0" xfId="60" applyNumberFormat="1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6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6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3" fontId="1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18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vertical="center"/>
    </xf>
    <xf numFmtId="179" fontId="1" fillId="0" borderId="0" xfId="60" applyNumberFormat="1" applyFont="1" applyFill="1" applyBorder="1" applyAlignment="1">
      <alignment horizontal="right" vertical="center"/>
    </xf>
    <xf numFmtId="178" fontId="1" fillId="0" borderId="0" xfId="60" applyNumberFormat="1" applyFont="1" applyFill="1" applyBorder="1" applyAlignment="1">
      <alignment horizontal="right" vertical="center"/>
    </xf>
    <xf numFmtId="179" fontId="1" fillId="0" borderId="0" xfId="60" applyNumberFormat="1" applyFont="1" applyAlignment="1">
      <alignment horizontal="right"/>
    </xf>
    <xf numFmtId="178" fontId="1" fillId="0" borderId="0" xfId="60" applyNumberFormat="1" applyFont="1" applyFill="1" applyAlignment="1">
      <alignment horizontal="right" vertical="center"/>
    </xf>
    <xf numFmtId="178" fontId="1" fillId="0" borderId="0" xfId="60" applyNumberFormat="1" applyFont="1" applyAlignment="1">
      <alignment/>
    </xf>
    <xf numFmtId="1" fontId="1" fillId="32" borderId="12" xfId="0" applyNumberFormat="1" applyFont="1" applyFill="1" applyBorder="1" applyAlignment="1">
      <alignment horizontal="center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1" fontId="1" fillId="32" borderId="15" xfId="0" applyNumberFormat="1" applyFont="1" applyFill="1" applyBorder="1" applyAlignment="1">
      <alignment horizontal="center" vertical="center" wrapText="1"/>
    </xf>
    <xf numFmtId="2" fontId="1" fillId="32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0</xdr:row>
      <xdr:rowOff>57150</xdr:rowOff>
    </xdr:from>
    <xdr:to>
      <xdr:col>12</xdr:col>
      <xdr:colOff>600075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0</xdr:row>
      <xdr:rowOff>57150</xdr:rowOff>
    </xdr:from>
    <xdr:to>
      <xdr:col>12</xdr:col>
      <xdr:colOff>600075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0</xdr:row>
      <xdr:rowOff>57150</xdr:rowOff>
    </xdr:from>
    <xdr:to>
      <xdr:col>12</xdr:col>
      <xdr:colOff>600075</xdr:colOff>
      <xdr:row>0</xdr:row>
      <xdr:rowOff>209550</xdr:rowOff>
    </xdr:to>
    <xdr:pic>
      <xdr:nvPicPr>
        <xdr:cNvPr id="2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17.140625" style="1" customWidth="1"/>
    <col min="2" max="13" width="9.421875" style="1" customWidth="1"/>
    <col min="14" max="16384" width="9.140625" style="1" customWidth="1"/>
  </cols>
  <sheetData>
    <row r="1" spans="1:13" ht="19.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9.5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9" ht="19.5" customHeight="1">
      <c r="A3" s="42" t="s">
        <v>27</v>
      </c>
      <c r="B3" s="42"/>
      <c r="C3" s="42"/>
      <c r="D3" s="42"/>
      <c r="E3" s="42"/>
      <c r="F3" s="20"/>
      <c r="G3" s="20"/>
      <c r="H3" s="20"/>
      <c r="I3" s="20"/>
    </row>
    <row r="4" spans="1:13" ht="24.75" customHeight="1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9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9" t="s">
        <v>25</v>
      </c>
    </row>
    <row r="6" spans="1:13" ht="15" customHeight="1">
      <c r="A6" s="43" t="s">
        <v>21</v>
      </c>
      <c r="B6" s="38" t="s">
        <v>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" customHeight="1">
      <c r="A7" s="43"/>
      <c r="B7" s="33">
        <v>2011</v>
      </c>
      <c r="C7" s="35"/>
      <c r="D7" s="35"/>
      <c r="E7" s="35"/>
      <c r="F7" s="33">
        <v>2012</v>
      </c>
      <c r="G7" s="35"/>
      <c r="H7" s="35"/>
      <c r="I7" s="35"/>
      <c r="J7" s="33">
        <v>2013</v>
      </c>
      <c r="K7" s="35"/>
      <c r="L7" s="35"/>
      <c r="M7" s="35"/>
    </row>
    <row r="8" spans="1:13" ht="15" customHeight="1">
      <c r="A8" s="43"/>
      <c r="B8" s="37" t="s">
        <v>14</v>
      </c>
      <c r="C8" s="37"/>
      <c r="D8" s="37"/>
      <c r="E8" s="33" t="s">
        <v>16</v>
      </c>
      <c r="F8" s="37" t="s">
        <v>14</v>
      </c>
      <c r="G8" s="37"/>
      <c r="H8" s="37"/>
      <c r="I8" s="33" t="s">
        <v>16</v>
      </c>
      <c r="J8" s="37" t="s">
        <v>14</v>
      </c>
      <c r="K8" s="37"/>
      <c r="L8" s="37"/>
      <c r="M8" s="33" t="s">
        <v>16</v>
      </c>
    </row>
    <row r="9" spans="1:13" ht="15" customHeight="1">
      <c r="A9" s="43"/>
      <c r="B9" s="7" t="s">
        <v>0</v>
      </c>
      <c r="C9" s="7" t="s">
        <v>1</v>
      </c>
      <c r="D9" s="8" t="s">
        <v>2</v>
      </c>
      <c r="E9" s="34"/>
      <c r="F9" s="7" t="s">
        <v>0</v>
      </c>
      <c r="G9" s="7" t="s">
        <v>1</v>
      </c>
      <c r="H9" s="8" t="s">
        <v>2</v>
      </c>
      <c r="I9" s="34"/>
      <c r="J9" s="7" t="s">
        <v>0</v>
      </c>
      <c r="K9" s="7" t="s">
        <v>1</v>
      </c>
      <c r="L9" s="8" t="s">
        <v>2</v>
      </c>
      <c r="M9" s="34"/>
    </row>
    <row r="10" spans="1:13" s="5" customFormat="1" ht="15" customHeight="1">
      <c r="A10" s="18" t="s">
        <v>15</v>
      </c>
      <c r="B10" s="6">
        <f>SUM(C10:D10)</f>
        <v>2560623</v>
      </c>
      <c r="C10" s="6">
        <f>SUM(C12+C15)</f>
        <v>1902366</v>
      </c>
      <c r="D10" s="6">
        <f>SUM(D12+D15)</f>
        <v>658257</v>
      </c>
      <c r="E10" s="6">
        <f>SUM(E12+E15)</f>
        <v>1105895</v>
      </c>
      <c r="F10" s="6">
        <v>2595788</v>
      </c>
      <c r="G10" s="6">
        <v>1942949</v>
      </c>
      <c r="H10" s="6">
        <v>652839</v>
      </c>
      <c r="I10" s="6">
        <v>1139615</v>
      </c>
      <c r="J10" s="29">
        <v>2663523</v>
      </c>
      <c r="K10" s="29">
        <v>1969413</v>
      </c>
      <c r="L10" s="29">
        <v>694110</v>
      </c>
      <c r="M10" s="29">
        <f>SUM(M12+M15)</f>
        <v>1139504</v>
      </c>
    </row>
    <row r="11" spans="1:17" s="2" customFormat="1" ht="15" customHeight="1">
      <c r="A11" s="2" t="s">
        <v>7</v>
      </c>
      <c r="B11" s="6"/>
      <c r="C11" s="13"/>
      <c r="D11" s="6"/>
      <c r="E11" s="6"/>
      <c r="F11" s="6"/>
      <c r="G11" s="6"/>
      <c r="H11" s="6"/>
      <c r="I11" s="6"/>
      <c r="J11" s="29"/>
      <c r="K11" s="29"/>
      <c r="L11" s="29"/>
      <c r="M11" s="28"/>
      <c r="N11" s="5"/>
      <c r="O11" s="5"/>
      <c r="P11" s="5"/>
      <c r="Q11" s="5"/>
    </row>
    <row r="12" spans="1:17" s="2" customFormat="1" ht="15" customHeight="1">
      <c r="A12" s="3" t="s">
        <v>18</v>
      </c>
      <c r="B12" s="6">
        <f>SUM(C12:D12)</f>
        <v>1997394</v>
      </c>
      <c r="C12" s="6">
        <f>SUM(C13:C14)</f>
        <v>1763925</v>
      </c>
      <c r="D12" s="6">
        <f>SUM(D13:D14)</f>
        <v>233469</v>
      </c>
      <c r="E12" s="6">
        <f>SUM(E13:E14)</f>
        <v>993180</v>
      </c>
      <c r="F12" s="6">
        <f>F13+F14</f>
        <v>2031140</v>
      </c>
      <c r="G12" s="6">
        <v>1810881</v>
      </c>
      <c r="H12" s="6">
        <v>220259</v>
      </c>
      <c r="I12" s="6">
        <v>1021232</v>
      </c>
      <c r="J12" s="29">
        <v>2057678</v>
      </c>
      <c r="K12" s="29">
        <v>1823964</v>
      </c>
      <c r="L12" s="29">
        <v>233714</v>
      </c>
      <c r="M12" s="29">
        <f>SUM(M13:M14)</f>
        <v>1021203</v>
      </c>
      <c r="N12" s="5"/>
      <c r="O12" s="5"/>
      <c r="P12" s="5"/>
      <c r="Q12" s="5"/>
    </row>
    <row r="13" spans="1:17" s="2" customFormat="1" ht="15" customHeight="1">
      <c r="A13" s="9" t="s">
        <v>19</v>
      </c>
      <c r="B13" s="6">
        <f aca="true" t="shared" si="0" ref="B13:B24">SUM(C13:D13)</f>
        <v>1944007</v>
      </c>
      <c r="C13" s="14">
        <v>1742528</v>
      </c>
      <c r="D13" s="14">
        <v>201479</v>
      </c>
      <c r="E13" s="14">
        <v>980125</v>
      </c>
      <c r="F13" s="14">
        <v>1989303</v>
      </c>
      <c r="G13" s="14">
        <v>1793590</v>
      </c>
      <c r="H13" s="14">
        <v>195713</v>
      </c>
      <c r="I13" s="14">
        <v>1010782</v>
      </c>
      <c r="J13" s="29">
        <v>1996946</v>
      </c>
      <c r="K13" s="31">
        <v>1803494</v>
      </c>
      <c r="L13" s="31">
        <v>193452</v>
      </c>
      <c r="M13" s="31">
        <v>1008736</v>
      </c>
      <c r="N13" s="5"/>
      <c r="O13" s="5"/>
      <c r="P13" s="5"/>
      <c r="Q13" s="5"/>
    </row>
    <row r="14" spans="1:17" s="2" customFormat="1" ht="15" customHeight="1">
      <c r="A14" s="9" t="s">
        <v>20</v>
      </c>
      <c r="B14" s="6">
        <f t="shared" si="0"/>
        <v>53387</v>
      </c>
      <c r="C14" s="14">
        <v>21397</v>
      </c>
      <c r="D14" s="14">
        <v>31990</v>
      </c>
      <c r="E14" s="14">
        <v>13055</v>
      </c>
      <c r="F14" s="14">
        <v>41837</v>
      </c>
      <c r="G14" s="14">
        <v>17291</v>
      </c>
      <c r="H14" s="14">
        <v>24546</v>
      </c>
      <c r="I14" s="14">
        <v>10450</v>
      </c>
      <c r="J14" s="29">
        <v>60732</v>
      </c>
      <c r="K14" s="31">
        <v>20470</v>
      </c>
      <c r="L14" s="31">
        <v>40262</v>
      </c>
      <c r="M14" s="31">
        <v>12467</v>
      </c>
      <c r="N14" s="5"/>
      <c r="O14" s="5"/>
      <c r="P14" s="5"/>
      <c r="Q14" s="5"/>
    </row>
    <row r="15" spans="1:17" s="2" customFormat="1" ht="15" customHeight="1">
      <c r="A15" s="3" t="s">
        <v>8</v>
      </c>
      <c r="B15" s="6">
        <f t="shared" si="0"/>
        <v>563229</v>
      </c>
      <c r="C15" s="15">
        <v>138441</v>
      </c>
      <c r="D15" s="6">
        <v>424788</v>
      </c>
      <c r="E15" s="6">
        <v>112715</v>
      </c>
      <c r="F15" s="6">
        <v>564648</v>
      </c>
      <c r="G15" s="6">
        <v>132068</v>
      </c>
      <c r="H15" s="6">
        <v>432580</v>
      </c>
      <c r="I15" s="6">
        <v>118383</v>
      </c>
      <c r="J15" s="29">
        <v>605845</v>
      </c>
      <c r="K15" s="29">
        <v>145449</v>
      </c>
      <c r="L15" s="29">
        <v>460396</v>
      </c>
      <c r="M15" s="29">
        <v>118301</v>
      </c>
      <c r="N15" s="5"/>
      <c r="O15" s="5"/>
      <c r="P15" s="5"/>
      <c r="Q15" s="5"/>
    </row>
    <row r="16" spans="1:17" s="2" customFormat="1" ht="15" customHeight="1">
      <c r="A16" s="2" t="s">
        <v>9</v>
      </c>
      <c r="B16" s="6"/>
      <c r="C16" s="6"/>
      <c r="D16" s="6"/>
      <c r="E16" s="6"/>
      <c r="F16" s="6"/>
      <c r="G16" s="6"/>
      <c r="H16" s="6"/>
      <c r="I16" s="6"/>
      <c r="J16" s="29"/>
      <c r="K16" s="29"/>
      <c r="L16" s="29"/>
      <c r="M16" s="28"/>
      <c r="N16" s="5"/>
      <c r="O16" s="5"/>
      <c r="P16" s="5"/>
      <c r="Q16" s="5"/>
    </row>
    <row r="17" spans="1:17" s="2" customFormat="1" ht="15" customHeight="1">
      <c r="A17" s="3" t="s">
        <v>3</v>
      </c>
      <c r="B17" s="6">
        <f t="shared" si="0"/>
        <v>743563</v>
      </c>
      <c r="C17" s="14">
        <v>742196</v>
      </c>
      <c r="D17" s="16">
        <v>1367</v>
      </c>
      <c r="E17" s="14">
        <v>449619</v>
      </c>
      <c r="F17" s="6">
        <v>969695</v>
      </c>
      <c r="G17" s="6">
        <v>949915</v>
      </c>
      <c r="H17" s="6">
        <v>19780</v>
      </c>
      <c r="I17" s="6">
        <v>671502</v>
      </c>
      <c r="J17" s="29">
        <v>947460</v>
      </c>
      <c r="K17" s="29">
        <v>939875</v>
      </c>
      <c r="L17" s="29">
        <v>7585</v>
      </c>
      <c r="M17" s="29">
        <v>620586</v>
      </c>
      <c r="N17" s="5"/>
      <c r="O17" s="5"/>
      <c r="P17" s="5"/>
      <c r="Q17" s="5"/>
    </row>
    <row r="18" spans="1:17" s="2" customFormat="1" ht="15" customHeight="1">
      <c r="A18" s="3" t="s">
        <v>4</v>
      </c>
      <c r="B18" s="6">
        <f t="shared" si="0"/>
        <v>188243</v>
      </c>
      <c r="C18" s="14">
        <v>184823</v>
      </c>
      <c r="D18" s="16">
        <v>3420</v>
      </c>
      <c r="E18" s="14" t="s">
        <v>17</v>
      </c>
      <c r="F18" s="21">
        <v>101829</v>
      </c>
      <c r="G18" s="21">
        <v>97395</v>
      </c>
      <c r="H18" s="21">
        <v>4434</v>
      </c>
      <c r="I18" s="26" t="s">
        <v>17</v>
      </c>
      <c r="J18" s="32">
        <v>130596</v>
      </c>
      <c r="K18" s="32">
        <v>116530</v>
      </c>
      <c r="L18" s="32">
        <v>14066</v>
      </c>
      <c r="M18" s="26" t="s">
        <v>17</v>
      </c>
      <c r="N18" s="5"/>
      <c r="O18" s="5"/>
      <c r="P18" s="5"/>
      <c r="Q18" s="5"/>
    </row>
    <row r="19" spans="1:17" s="2" customFormat="1" ht="15" customHeight="1">
      <c r="A19" s="3" t="s">
        <v>5</v>
      </c>
      <c r="B19" s="6">
        <f t="shared" si="0"/>
        <v>1448544</v>
      </c>
      <c r="C19" s="14">
        <v>948434</v>
      </c>
      <c r="D19" s="14">
        <v>500110</v>
      </c>
      <c r="E19" s="14">
        <v>10190</v>
      </c>
      <c r="F19" s="21">
        <v>1372572</v>
      </c>
      <c r="G19" s="21">
        <v>871534</v>
      </c>
      <c r="H19" s="27">
        <v>501038</v>
      </c>
      <c r="I19" s="21">
        <v>24956</v>
      </c>
      <c r="J19" s="32">
        <v>1438148.0000000002</v>
      </c>
      <c r="K19" s="32">
        <v>889894</v>
      </c>
      <c r="L19" s="32">
        <v>548254</v>
      </c>
      <c r="M19" s="32">
        <v>9912</v>
      </c>
      <c r="N19" s="5"/>
      <c r="O19" s="5"/>
      <c r="P19" s="5"/>
      <c r="Q19" s="5"/>
    </row>
    <row r="20" spans="1:17" s="2" customFormat="1" ht="15" customHeight="1">
      <c r="A20" s="3" t="s">
        <v>10</v>
      </c>
      <c r="B20" s="6">
        <f t="shared" si="0"/>
        <v>180273</v>
      </c>
      <c r="C20" s="14">
        <v>26913</v>
      </c>
      <c r="D20" s="14">
        <v>153360</v>
      </c>
      <c r="E20" s="14">
        <v>12101</v>
      </c>
      <c r="F20" s="6">
        <v>151692</v>
      </c>
      <c r="G20" s="6">
        <v>24105</v>
      </c>
      <c r="H20" s="6">
        <v>127587</v>
      </c>
      <c r="I20" s="6">
        <v>11803</v>
      </c>
      <c r="J20" s="29">
        <v>147319</v>
      </c>
      <c r="K20" s="29">
        <v>23114</v>
      </c>
      <c r="L20" s="29">
        <v>124205</v>
      </c>
      <c r="M20" s="30">
        <v>12.149</v>
      </c>
      <c r="N20" s="5"/>
      <c r="O20" s="5"/>
      <c r="P20" s="5"/>
      <c r="Q20" s="5"/>
    </row>
    <row r="21" spans="1:17" s="2" customFormat="1" ht="15" customHeight="1">
      <c r="A21" s="4" t="s">
        <v>11</v>
      </c>
      <c r="B21" s="6"/>
      <c r="C21" s="17"/>
      <c r="D21" s="6"/>
      <c r="E21" s="6"/>
      <c r="F21" s="6"/>
      <c r="G21" s="6"/>
      <c r="H21" s="6"/>
      <c r="I21" s="6"/>
      <c r="J21" s="29"/>
      <c r="K21" s="29"/>
      <c r="L21" s="29"/>
      <c r="M21" s="28"/>
      <c r="N21" s="5"/>
      <c r="O21" s="5"/>
      <c r="P21" s="5"/>
      <c r="Q21" s="5"/>
    </row>
    <row r="22" spans="1:17" s="2" customFormat="1" ht="15" customHeight="1">
      <c r="A22" s="3" t="s">
        <v>12</v>
      </c>
      <c r="B22" s="6">
        <f t="shared" si="0"/>
        <v>1786938</v>
      </c>
      <c r="C22" s="6">
        <v>1715252</v>
      </c>
      <c r="D22" s="14">
        <v>71686</v>
      </c>
      <c r="E22" s="6">
        <v>1033614</v>
      </c>
      <c r="F22" s="6">
        <v>1772561</v>
      </c>
      <c r="G22" s="6">
        <v>1694036</v>
      </c>
      <c r="H22" s="6">
        <v>78525</v>
      </c>
      <c r="I22" s="6">
        <v>1047877</v>
      </c>
      <c r="J22" s="29">
        <v>1826104</v>
      </c>
      <c r="K22" s="29">
        <v>1720525</v>
      </c>
      <c r="L22" s="29">
        <v>105579</v>
      </c>
      <c r="M22" s="29">
        <v>1010979</v>
      </c>
      <c r="N22" s="5"/>
      <c r="O22" s="5"/>
      <c r="P22" s="5"/>
      <c r="Q22" s="5"/>
    </row>
    <row r="23" spans="1:17" s="2" customFormat="1" ht="15" customHeight="1">
      <c r="A23" s="3" t="s">
        <v>13</v>
      </c>
      <c r="B23" s="6">
        <f t="shared" si="0"/>
        <v>144584</v>
      </c>
      <c r="C23" s="14">
        <v>129273</v>
      </c>
      <c r="D23" s="14">
        <v>15311</v>
      </c>
      <c r="E23" s="6">
        <v>32476</v>
      </c>
      <c r="F23" s="6">
        <v>193545</v>
      </c>
      <c r="G23" s="6">
        <v>182975</v>
      </c>
      <c r="H23" s="6">
        <v>10570</v>
      </c>
      <c r="I23" s="6">
        <v>50255</v>
      </c>
      <c r="J23" s="29">
        <v>218285</v>
      </c>
      <c r="K23" s="29">
        <v>193811</v>
      </c>
      <c r="L23" s="29">
        <v>24474</v>
      </c>
      <c r="M23" s="29">
        <v>83125</v>
      </c>
      <c r="N23" s="5"/>
      <c r="O23" s="5"/>
      <c r="P23" s="5"/>
      <c r="Q23" s="5"/>
    </row>
    <row r="24" spans="1:17" s="2" customFormat="1" ht="15" customHeight="1">
      <c r="A24" s="11" t="s">
        <v>5</v>
      </c>
      <c r="B24" s="6">
        <f t="shared" si="0"/>
        <v>629101</v>
      </c>
      <c r="C24" s="6">
        <v>57841</v>
      </c>
      <c r="D24" s="6">
        <v>571260</v>
      </c>
      <c r="E24" s="6">
        <v>39805</v>
      </c>
      <c r="F24" s="6">
        <v>629682</v>
      </c>
      <c r="G24" s="6">
        <v>65938</v>
      </c>
      <c r="H24" s="6">
        <v>563744</v>
      </c>
      <c r="I24" s="6">
        <v>41483</v>
      </c>
      <c r="J24" s="29">
        <v>619134</v>
      </c>
      <c r="K24" s="29">
        <v>55077</v>
      </c>
      <c r="L24" s="29">
        <v>564057</v>
      </c>
      <c r="M24" s="29">
        <v>45400</v>
      </c>
      <c r="N24" s="5"/>
      <c r="O24" s="5"/>
      <c r="P24" s="5"/>
      <c r="Q24" s="5"/>
    </row>
    <row r="25" spans="1:13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7" ht="12.75" customHeight="1">
      <c r="M27" s="22"/>
    </row>
    <row r="28" spans="13:14" ht="12.75" customHeight="1">
      <c r="M28" s="24"/>
      <c r="N28" s="25"/>
    </row>
    <row r="29" spans="13:14" ht="12.75" customHeight="1">
      <c r="M29" s="24"/>
      <c r="N29" s="23"/>
    </row>
    <row r="30" ht="12.75" customHeight="1">
      <c r="M30" s="24"/>
    </row>
    <row r="31" spans="13:14" ht="12.75" customHeight="1">
      <c r="M31" s="24"/>
      <c r="N31" s="23"/>
    </row>
    <row r="32" spans="13:14" ht="12.75" customHeight="1">
      <c r="M32" s="24"/>
      <c r="N32" s="23"/>
    </row>
    <row r="33" ht="12.75" customHeight="1">
      <c r="M33" s="24"/>
    </row>
    <row r="34" spans="13:14" ht="12.75" customHeight="1">
      <c r="M34" s="24"/>
      <c r="N34" s="23"/>
    </row>
    <row r="35" spans="13:14" ht="12.75" customHeight="1">
      <c r="M35" s="24"/>
      <c r="N35" s="25"/>
    </row>
    <row r="36" spans="13:14" ht="12.75" customHeight="1">
      <c r="M36" s="24"/>
      <c r="N36" s="23"/>
    </row>
    <row r="37" ht="12.75" customHeight="1">
      <c r="M37" s="24"/>
    </row>
    <row r="38" ht="12.75" customHeight="1">
      <c r="M38" s="24"/>
    </row>
    <row r="39" ht="12.75" customHeight="1">
      <c r="M39" s="24"/>
    </row>
    <row r="40" ht="12.75" customHeight="1">
      <c r="M40" s="24"/>
    </row>
    <row r="41" spans="13:14" ht="12.75" customHeight="1">
      <c r="M41" s="24"/>
      <c r="N41" s="25"/>
    </row>
    <row r="42" spans="13:14" ht="12.75" customHeight="1">
      <c r="M42" s="24"/>
      <c r="N42" s="23"/>
    </row>
    <row r="43" spans="13:14" ht="12.75" customHeight="1">
      <c r="M43" s="24"/>
      <c r="N43" s="23"/>
    </row>
    <row r="44" spans="13:14" ht="12.75" customHeight="1">
      <c r="M44" s="24"/>
      <c r="N44" s="23"/>
    </row>
    <row r="45" spans="13:14" ht="12.75" customHeight="1">
      <c r="M45" s="24"/>
      <c r="N45" s="23"/>
    </row>
    <row r="46" spans="13:14" ht="12.75" customHeight="1">
      <c r="M46" s="24"/>
      <c r="N46" s="25"/>
    </row>
    <row r="47" ht="12.75" customHeight="1">
      <c r="M47" s="24"/>
    </row>
    <row r="48" ht="12.75" customHeight="1">
      <c r="M48" s="24"/>
    </row>
    <row r="49" ht="12.75" customHeight="1">
      <c r="M49" s="24"/>
    </row>
  </sheetData>
  <sheetProtection/>
  <mergeCells count="15">
    <mergeCell ref="A1:M1"/>
    <mergeCell ref="A2:M2"/>
    <mergeCell ref="B8:D8"/>
    <mergeCell ref="A3:E3"/>
    <mergeCell ref="A6:A9"/>
    <mergeCell ref="E8:E9"/>
    <mergeCell ref="B7:E7"/>
    <mergeCell ref="A4:M4"/>
    <mergeCell ref="J7:M7"/>
    <mergeCell ref="F7:I7"/>
    <mergeCell ref="F8:H8"/>
    <mergeCell ref="I8:I9"/>
    <mergeCell ref="M8:M9"/>
    <mergeCell ref="J8:L8"/>
    <mergeCell ref="B6:M6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ignoredErrors>
    <ignoredError sqref="B13:B15 B17:B20 B22:B24 D12:E12 C12 M1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C29" sqref="C29"/>
    </sheetView>
  </sheetViews>
  <sheetFormatPr defaultColWidth="9.140625" defaultRowHeight="12.75" customHeight="1"/>
  <cols>
    <col min="1" max="1" width="17.140625" style="1" customWidth="1"/>
    <col min="2" max="13" width="9.421875" style="1" customWidth="1"/>
    <col min="14" max="16384" width="9.140625" style="1" customWidth="1"/>
  </cols>
  <sheetData>
    <row r="1" spans="1:13" ht="19.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9.5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9" ht="19.5" customHeight="1">
      <c r="A3" s="42" t="s">
        <v>27</v>
      </c>
      <c r="B3" s="42"/>
      <c r="C3" s="42"/>
      <c r="D3" s="42"/>
      <c r="E3" s="42"/>
      <c r="F3" s="20"/>
      <c r="G3" s="20"/>
      <c r="H3" s="20"/>
      <c r="I3" s="20"/>
    </row>
    <row r="4" spans="1:13" ht="24.75" customHeight="1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9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9" t="s">
        <v>24</v>
      </c>
    </row>
    <row r="6" spans="1:13" ht="15" customHeight="1">
      <c r="A6" s="43" t="s">
        <v>21</v>
      </c>
      <c r="B6" s="38" t="s">
        <v>22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" customHeight="1">
      <c r="A7" s="43"/>
      <c r="B7" s="33">
        <v>2011</v>
      </c>
      <c r="C7" s="35"/>
      <c r="D7" s="35"/>
      <c r="E7" s="35"/>
      <c r="F7" s="33">
        <v>2012</v>
      </c>
      <c r="G7" s="35"/>
      <c r="H7" s="35"/>
      <c r="I7" s="35"/>
      <c r="J7" s="33">
        <v>2013</v>
      </c>
      <c r="K7" s="35"/>
      <c r="L7" s="35"/>
      <c r="M7" s="35"/>
    </row>
    <row r="8" spans="1:13" ht="15" customHeight="1">
      <c r="A8" s="43"/>
      <c r="B8" s="37" t="s">
        <v>14</v>
      </c>
      <c r="C8" s="37"/>
      <c r="D8" s="37"/>
      <c r="E8" s="33" t="s">
        <v>16</v>
      </c>
      <c r="F8" s="37" t="s">
        <v>14</v>
      </c>
      <c r="G8" s="37"/>
      <c r="H8" s="37"/>
      <c r="I8" s="33" t="s">
        <v>16</v>
      </c>
      <c r="J8" s="37" t="s">
        <v>14</v>
      </c>
      <c r="K8" s="37"/>
      <c r="L8" s="37"/>
      <c r="M8" s="33" t="s">
        <v>16</v>
      </c>
    </row>
    <row r="9" spans="1:13" ht="15" customHeight="1">
      <c r="A9" s="43"/>
      <c r="B9" s="7" t="s">
        <v>0</v>
      </c>
      <c r="C9" s="7" t="s">
        <v>1</v>
      </c>
      <c r="D9" s="8" t="s">
        <v>2</v>
      </c>
      <c r="E9" s="34"/>
      <c r="F9" s="7" t="s">
        <v>0</v>
      </c>
      <c r="G9" s="7" t="s">
        <v>1</v>
      </c>
      <c r="H9" s="8" t="s">
        <v>2</v>
      </c>
      <c r="I9" s="34"/>
      <c r="J9" s="7" t="s">
        <v>0</v>
      </c>
      <c r="K9" s="7" t="s">
        <v>1</v>
      </c>
      <c r="L9" s="8" t="s">
        <v>2</v>
      </c>
      <c r="M9" s="34"/>
    </row>
    <row r="10" spans="1:13" s="5" customFormat="1" ht="15" customHeight="1">
      <c r="A10" s="18" t="s">
        <v>15</v>
      </c>
      <c r="B10" s="6">
        <f>SUM(C10:D10)</f>
        <v>8649774</v>
      </c>
      <c r="C10" s="6">
        <f>SUM(C12+C15)</f>
        <v>6313563</v>
      </c>
      <c r="D10" s="6">
        <f>SUM(D12+D15)</f>
        <v>2336211</v>
      </c>
      <c r="E10" s="6">
        <f>SUM(E12+E15)</f>
        <v>3722996</v>
      </c>
      <c r="F10" s="6">
        <v>8721653</v>
      </c>
      <c r="G10" s="6">
        <v>6403097</v>
      </c>
      <c r="H10" s="6">
        <v>2318556</v>
      </c>
      <c r="I10" s="6">
        <v>3758103</v>
      </c>
      <c r="J10" s="29">
        <f>SUM(K10:L10)</f>
        <v>8776945</v>
      </c>
      <c r="K10" s="29">
        <f>SUM(K12+K15)</f>
        <v>6400236</v>
      </c>
      <c r="L10" s="29">
        <f>SUM(L12+L15)</f>
        <v>2376709</v>
      </c>
      <c r="M10" s="29">
        <f>SUM(M12+M15)</f>
        <v>3780763</v>
      </c>
    </row>
    <row r="11" spans="1:17" s="2" customFormat="1" ht="15" customHeight="1">
      <c r="A11" s="2" t="s">
        <v>7</v>
      </c>
      <c r="B11" s="6"/>
      <c r="C11" s="13"/>
      <c r="D11" s="6"/>
      <c r="E11" s="6"/>
      <c r="F11" s="6"/>
      <c r="G11" s="6"/>
      <c r="H11" s="6"/>
      <c r="I11" s="6"/>
      <c r="J11" s="29"/>
      <c r="K11" s="29"/>
      <c r="L11" s="29"/>
      <c r="M11" s="28"/>
      <c r="N11" s="5"/>
      <c r="O11" s="5"/>
      <c r="P11" s="5"/>
      <c r="Q11" s="5"/>
    </row>
    <row r="12" spans="1:17" s="2" customFormat="1" ht="15" customHeight="1">
      <c r="A12" s="3" t="s">
        <v>18</v>
      </c>
      <c r="B12" s="6">
        <f>SUM(C12:D12)</f>
        <v>6640337</v>
      </c>
      <c r="C12" s="6">
        <f>SUM(C13:C14)</f>
        <v>5842228</v>
      </c>
      <c r="D12" s="6">
        <f>SUM(D13:D14)</f>
        <v>798109</v>
      </c>
      <c r="E12" s="6">
        <f>SUM(E13:E14)</f>
        <v>3317338</v>
      </c>
      <c r="F12" s="6">
        <v>6741470</v>
      </c>
      <c r="G12" s="6">
        <v>5985188</v>
      </c>
      <c r="H12" s="6">
        <v>756282</v>
      </c>
      <c r="I12" s="6">
        <v>3372602</v>
      </c>
      <c r="J12" s="29">
        <f>SUM(K12:L12)</f>
        <v>6701687</v>
      </c>
      <c r="K12" s="29">
        <f>SUM(K13:K14)</f>
        <v>5931446</v>
      </c>
      <c r="L12" s="29">
        <f>SUM(L13:L14)</f>
        <v>770241</v>
      </c>
      <c r="M12" s="29">
        <f>SUM(M13:M14)</f>
        <v>3388129</v>
      </c>
      <c r="N12" s="5"/>
      <c r="O12" s="5"/>
      <c r="P12" s="5"/>
      <c r="Q12" s="5"/>
    </row>
    <row r="13" spans="1:17" s="2" customFormat="1" ht="15" customHeight="1">
      <c r="A13" s="9" t="s">
        <v>19</v>
      </c>
      <c r="B13" s="6">
        <f aca="true" t="shared" si="0" ref="B13:B24">SUM(C13:D13)</f>
        <v>6446287</v>
      </c>
      <c r="C13" s="14">
        <v>5766611</v>
      </c>
      <c r="D13" s="14">
        <v>679676</v>
      </c>
      <c r="E13" s="14">
        <v>3269574</v>
      </c>
      <c r="F13" s="14">
        <v>6585967</v>
      </c>
      <c r="G13" s="14">
        <v>5918332</v>
      </c>
      <c r="H13" s="14">
        <v>667635</v>
      </c>
      <c r="I13" s="14">
        <v>3337193</v>
      </c>
      <c r="J13" s="29">
        <f>SUM(K13:L13)</f>
        <v>6501384</v>
      </c>
      <c r="K13" s="31">
        <v>5866730</v>
      </c>
      <c r="L13" s="31">
        <v>634654</v>
      </c>
      <c r="M13" s="31">
        <v>3348486</v>
      </c>
      <c r="N13" s="5"/>
      <c r="O13" s="5"/>
      <c r="P13" s="5"/>
      <c r="Q13" s="5"/>
    </row>
    <row r="14" spans="1:17" s="2" customFormat="1" ht="15" customHeight="1">
      <c r="A14" s="9" t="s">
        <v>20</v>
      </c>
      <c r="B14" s="6">
        <f t="shared" si="0"/>
        <v>194050</v>
      </c>
      <c r="C14" s="14">
        <v>75617</v>
      </c>
      <c r="D14" s="14">
        <v>118433</v>
      </c>
      <c r="E14" s="14">
        <v>47764</v>
      </c>
      <c r="F14" s="14">
        <v>155503</v>
      </c>
      <c r="G14" s="14">
        <v>66856</v>
      </c>
      <c r="H14" s="14">
        <v>88647</v>
      </c>
      <c r="I14" s="14">
        <v>35409</v>
      </c>
      <c r="J14" s="29">
        <f>SUM(K14:L14)</f>
        <v>200303</v>
      </c>
      <c r="K14" s="31">
        <v>64716</v>
      </c>
      <c r="L14" s="31">
        <v>135587</v>
      </c>
      <c r="M14" s="31">
        <v>39643</v>
      </c>
      <c r="N14" s="5"/>
      <c r="O14" s="5"/>
      <c r="P14" s="5"/>
      <c r="Q14" s="5"/>
    </row>
    <row r="15" spans="1:17" s="2" customFormat="1" ht="15" customHeight="1">
      <c r="A15" s="3" t="s">
        <v>8</v>
      </c>
      <c r="B15" s="6">
        <f t="shared" si="0"/>
        <v>2009437</v>
      </c>
      <c r="C15" s="15">
        <v>471335</v>
      </c>
      <c r="D15" s="6">
        <v>1538102</v>
      </c>
      <c r="E15" s="6">
        <v>405658</v>
      </c>
      <c r="F15" s="6">
        <v>1980183</v>
      </c>
      <c r="G15" s="6">
        <v>417909</v>
      </c>
      <c r="H15" s="6">
        <v>1562274</v>
      </c>
      <c r="I15" s="6">
        <v>385501</v>
      </c>
      <c r="J15" s="29">
        <f>SUM(K15:L15)</f>
        <v>2075258</v>
      </c>
      <c r="K15" s="29">
        <v>468790</v>
      </c>
      <c r="L15" s="29">
        <v>1606468</v>
      </c>
      <c r="M15" s="29">
        <v>392634</v>
      </c>
      <c r="N15" s="5"/>
      <c r="O15" s="5"/>
      <c r="P15" s="5"/>
      <c r="Q15" s="5"/>
    </row>
    <row r="16" spans="1:17" s="2" customFormat="1" ht="15" customHeight="1">
      <c r="A16" s="2" t="s">
        <v>9</v>
      </c>
      <c r="B16" s="6"/>
      <c r="C16" s="6"/>
      <c r="D16" s="6"/>
      <c r="E16" s="6"/>
      <c r="F16" s="6"/>
      <c r="G16" s="6"/>
      <c r="H16" s="6"/>
      <c r="I16" s="6"/>
      <c r="J16" s="29"/>
      <c r="K16" s="29"/>
      <c r="L16" s="29"/>
      <c r="M16" s="28"/>
      <c r="N16" s="5"/>
      <c r="O16" s="5"/>
      <c r="P16" s="5"/>
      <c r="Q16" s="5"/>
    </row>
    <row r="17" spans="1:17" s="2" customFormat="1" ht="15" customHeight="1">
      <c r="A17" s="3" t="s">
        <v>3</v>
      </c>
      <c r="B17" s="6">
        <f t="shared" si="0"/>
        <v>2414759</v>
      </c>
      <c r="C17" s="14">
        <v>2408606</v>
      </c>
      <c r="D17" s="16">
        <v>6153</v>
      </c>
      <c r="E17" s="14">
        <v>1490550</v>
      </c>
      <c r="F17" s="6">
        <v>3114601</v>
      </c>
      <c r="G17" s="6">
        <v>3054574</v>
      </c>
      <c r="H17" s="6">
        <v>60027</v>
      </c>
      <c r="I17" s="6">
        <v>2175677</v>
      </c>
      <c r="J17" s="29">
        <f>SUM(K17:L17)</f>
        <v>3057767</v>
      </c>
      <c r="K17" s="29">
        <v>3030869</v>
      </c>
      <c r="L17" s="29">
        <v>26898</v>
      </c>
      <c r="M17" s="29">
        <v>2017160</v>
      </c>
      <c r="N17" s="5"/>
      <c r="O17" s="5"/>
      <c r="P17" s="5"/>
      <c r="Q17" s="5"/>
    </row>
    <row r="18" spans="1:17" s="2" customFormat="1" ht="15" customHeight="1">
      <c r="A18" s="3" t="s">
        <v>4</v>
      </c>
      <c r="B18" s="6">
        <f t="shared" si="0"/>
        <v>586202</v>
      </c>
      <c r="C18" s="14">
        <v>575944</v>
      </c>
      <c r="D18" s="16">
        <v>10258</v>
      </c>
      <c r="E18" s="14" t="s">
        <v>17</v>
      </c>
      <c r="F18" s="21">
        <v>328848</v>
      </c>
      <c r="G18" s="21">
        <v>312827</v>
      </c>
      <c r="H18" s="21">
        <v>16021</v>
      </c>
      <c r="I18" s="26" t="s">
        <v>17</v>
      </c>
      <c r="J18" s="32">
        <f>SUM(K18:L18)</f>
        <v>424893</v>
      </c>
      <c r="K18" s="32">
        <v>379308</v>
      </c>
      <c r="L18" s="32">
        <v>45585</v>
      </c>
      <c r="M18" s="26" t="s">
        <v>17</v>
      </c>
      <c r="N18" s="5"/>
      <c r="O18" s="5"/>
      <c r="P18" s="5"/>
      <c r="Q18" s="5"/>
    </row>
    <row r="19" spans="1:17" s="2" customFormat="1" ht="15" customHeight="1">
      <c r="A19" s="3" t="s">
        <v>5</v>
      </c>
      <c r="B19" s="6">
        <f t="shared" si="0"/>
        <v>5029210</v>
      </c>
      <c r="C19" s="14">
        <v>3256748</v>
      </c>
      <c r="D19" s="14">
        <v>1772462</v>
      </c>
      <c r="E19" s="14">
        <v>41720</v>
      </c>
      <c r="F19" s="21">
        <v>4741220</v>
      </c>
      <c r="G19" s="21">
        <v>2953117</v>
      </c>
      <c r="H19" s="27">
        <v>1788103</v>
      </c>
      <c r="I19" s="21">
        <v>96790</v>
      </c>
      <c r="J19" s="32">
        <f>SUM(K19:L19)</f>
        <v>4804496</v>
      </c>
      <c r="K19" s="32">
        <v>2917807</v>
      </c>
      <c r="L19" s="32">
        <v>1886689</v>
      </c>
      <c r="M19" s="32">
        <v>39647</v>
      </c>
      <c r="N19" s="5"/>
      <c r="O19" s="5"/>
      <c r="P19" s="5"/>
      <c r="Q19" s="5"/>
    </row>
    <row r="20" spans="1:17" s="2" customFormat="1" ht="15" customHeight="1">
      <c r="A20" s="3" t="s">
        <v>10</v>
      </c>
      <c r="B20" s="6">
        <f t="shared" si="0"/>
        <v>619603</v>
      </c>
      <c r="C20" s="14">
        <v>72265</v>
      </c>
      <c r="D20" s="14">
        <v>547338</v>
      </c>
      <c r="E20" s="14">
        <v>33758</v>
      </c>
      <c r="F20" s="6">
        <v>536984</v>
      </c>
      <c r="G20" s="6">
        <v>82579</v>
      </c>
      <c r="H20" s="6">
        <v>454405</v>
      </c>
      <c r="I20" s="6">
        <v>32713</v>
      </c>
      <c r="J20" s="29">
        <f>SUM(K20:L20)</f>
        <v>489789</v>
      </c>
      <c r="K20" s="29">
        <v>72252</v>
      </c>
      <c r="L20" s="29">
        <v>417537</v>
      </c>
      <c r="M20" s="30">
        <v>33250</v>
      </c>
      <c r="N20" s="5"/>
      <c r="O20" s="5"/>
      <c r="P20" s="5"/>
      <c r="Q20" s="5"/>
    </row>
    <row r="21" spans="1:17" s="2" customFormat="1" ht="15" customHeight="1">
      <c r="A21" s="4" t="s">
        <v>11</v>
      </c>
      <c r="B21" s="6"/>
      <c r="C21" s="17"/>
      <c r="D21" s="6"/>
      <c r="E21" s="6"/>
      <c r="F21" s="6"/>
      <c r="G21" s="6"/>
      <c r="H21" s="6"/>
      <c r="I21" s="6"/>
      <c r="J21" s="29"/>
      <c r="K21" s="29"/>
      <c r="L21" s="29"/>
      <c r="M21" s="28"/>
      <c r="N21" s="5"/>
      <c r="O21" s="5"/>
      <c r="P21" s="5"/>
      <c r="Q21" s="5"/>
    </row>
    <row r="22" spans="1:17" s="2" customFormat="1" ht="15" customHeight="1">
      <c r="A22" s="3" t="s">
        <v>12</v>
      </c>
      <c r="B22" s="6">
        <f t="shared" si="0"/>
        <v>5935275</v>
      </c>
      <c r="C22" s="6">
        <v>5695763</v>
      </c>
      <c r="D22" s="14">
        <v>239512</v>
      </c>
      <c r="E22" s="6">
        <v>3470181</v>
      </c>
      <c r="F22" s="6">
        <v>5820751</v>
      </c>
      <c r="G22" s="6">
        <v>5557613</v>
      </c>
      <c r="H22" s="6">
        <v>263138</v>
      </c>
      <c r="I22" s="6">
        <v>3448823</v>
      </c>
      <c r="J22" s="29">
        <f>SUM(K22:L22)</f>
        <v>5963582</v>
      </c>
      <c r="K22" s="29">
        <v>5596456</v>
      </c>
      <c r="L22" s="29">
        <v>367126</v>
      </c>
      <c r="M22" s="29">
        <v>3378234</v>
      </c>
      <c r="N22" s="5"/>
      <c r="O22" s="5"/>
      <c r="P22" s="5"/>
      <c r="Q22" s="5"/>
    </row>
    <row r="23" spans="1:17" s="2" customFormat="1" ht="15" customHeight="1">
      <c r="A23" s="3" t="s">
        <v>13</v>
      </c>
      <c r="B23" s="6">
        <f t="shared" si="0"/>
        <v>477840</v>
      </c>
      <c r="C23" s="14">
        <v>428216</v>
      </c>
      <c r="D23" s="14">
        <v>49624</v>
      </c>
      <c r="E23" s="6">
        <v>116220</v>
      </c>
      <c r="F23" s="6">
        <v>662008</v>
      </c>
      <c r="G23" s="6">
        <v>629271</v>
      </c>
      <c r="H23" s="6">
        <v>32737</v>
      </c>
      <c r="I23" s="6">
        <v>165942</v>
      </c>
      <c r="J23" s="29">
        <f>SUM(K23:L23)</f>
        <v>679868</v>
      </c>
      <c r="K23" s="29">
        <v>603121</v>
      </c>
      <c r="L23" s="29">
        <v>76747</v>
      </c>
      <c r="M23" s="29">
        <v>242654</v>
      </c>
      <c r="N23" s="5"/>
      <c r="O23" s="5"/>
      <c r="P23" s="5"/>
      <c r="Q23" s="5"/>
    </row>
    <row r="24" spans="1:17" s="2" customFormat="1" ht="15" customHeight="1">
      <c r="A24" s="11" t="s">
        <v>5</v>
      </c>
      <c r="B24" s="6">
        <f t="shared" si="0"/>
        <v>2236659</v>
      </c>
      <c r="C24" s="6">
        <v>189584</v>
      </c>
      <c r="D24" s="6">
        <v>2047075</v>
      </c>
      <c r="E24" s="6">
        <v>136595</v>
      </c>
      <c r="F24" s="6">
        <v>2238894</v>
      </c>
      <c r="G24" s="6">
        <v>216213</v>
      </c>
      <c r="H24" s="6">
        <v>2022681</v>
      </c>
      <c r="I24" s="6">
        <v>143338</v>
      </c>
      <c r="J24" s="29">
        <f>SUM(K24:L24)</f>
        <v>2133495</v>
      </c>
      <c r="K24" s="29">
        <v>200659</v>
      </c>
      <c r="L24" s="29">
        <v>1932836</v>
      </c>
      <c r="M24" s="29">
        <v>159875</v>
      </c>
      <c r="N24" s="5"/>
      <c r="O24" s="5"/>
      <c r="P24" s="5"/>
      <c r="Q24" s="5"/>
    </row>
    <row r="25" spans="1:13" ht="15" customHeight="1">
      <c r="A25" s="10" t="s">
        <v>29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ht="12.75" customHeight="1">
      <c r="A26" s="1" t="s">
        <v>23</v>
      </c>
    </row>
    <row r="27" ht="12.75" customHeight="1">
      <c r="M27" s="22"/>
    </row>
    <row r="28" spans="13:14" ht="12.75" customHeight="1">
      <c r="M28" s="24"/>
      <c r="N28" s="25"/>
    </row>
    <row r="29" spans="13:14" ht="12.75" customHeight="1">
      <c r="M29" s="24"/>
      <c r="N29" s="23"/>
    </row>
    <row r="30" ht="12.75" customHeight="1">
      <c r="M30" s="24"/>
    </row>
    <row r="31" spans="13:14" ht="12.75" customHeight="1">
      <c r="M31" s="24"/>
      <c r="N31" s="23"/>
    </row>
    <row r="32" spans="13:14" ht="12.75" customHeight="1">
      <c r="M32" s="24"/>
      <c r="N32" s="23"/>
    </row>
    <row r="33" ht="12.75" customHeight="1">
      <c r="M33" s="24"/>
    </row>
    <row r="34" spans="13:14" ht="12.75" customHeight="1">
      <c r="M34" s="24"/>
      <c r="N34" s="23"/>
    </row>
    <row r="35" spans="13:14" ht="12.75" customHeight="1">
      <c r="M35" s="24"/>
      <c r="N35" s="25"/>
    </row>
    <row r="36" spans="13:14" ht="12.75" customHeight="1">
      <c r="M36" s="24"/>
      <c r="N36" s="23"/>
    </row>
    <row r="37" ht="12.75" customHeight="1">
      <c r="M37" s="24"/>
    </row>
    <row r="38" ht="12.75" customHeight="1">
      <c r="M38" s="24"/>
    </row>
    <row r="39" ht="12.75" customHeight="1">
      <c r="M39" s="24"/>
    </row>
    <row r="40" ht="12.75" customHeight="1">
      <c r="M40" s="24"/>
    </row>
    <row r="41" spans="13:14" ht="12.75" customHeight="1">
      <c r="M41" s="24"/>
      <c r="N41" s="25"/>
    </row>
    <row r="42" spans="13:14" ht="12.75" customHeight="1">
      <c r="M42" s="24"/>
      <c r="N42" s="23"/>
    </row>
    <row r="43" spans="13:14" ht="12.75" customHeight="1">
      <c r="M43" s="24"/>
      <c r="N43" s="23"/>
    </row>
    <row r="44" spans="13:14" ht="12.75" customHeight="1">
      <c r="M44" s="24"/>
      <c r="N44" s="23"/>
    </row>
    <row r="45" spans="13:14" ht="12.75" customHeight="1">
      <c r="M45" s="24"/>
      <c r="N45" s="23"/>
    </row>
    <row r="46" spans="13:14" ht="12.75" customHeight="1">
      <c r="M46" s="24"/>
      <c r="N46" s="25"/>
    </row>
    <row r="47" ht="12.75" customHeight="1">
      <c r="M47" s="24"/>
    </row>
    <row r="48" ht="12.75" customHeight="1">
      <c r="M48" s="24"/>
    </row>
    <row r="49" ht="12.75" customHeight="1">
      <c r="M49" s="24"/>
    </row>
  </sheetData>
  <sheetProtection/>
  <mergeCells count="15">
    <mergeCell ref="A1:M1"/>
    <mergeCell ref="A2:M2"/>
    <mergeCell ref="A3:E3"/>
    <mergeCell ref="A4:M4"/>
    <mergeCell ref="B6:M6"/>
    <mergeCell ref="B7:E7"/>
    <mergeCell ref="J7:M7"/>
    <mergeCell ref="J8:L8"/>
    <mergeCell ref="M8:M9"/>
    <mergeCell ref="F7:I7"/>
    <mergeCell ref="F8:H8"/>
    <mergeCell ref="I8:I9"/>
    <mergeCell ref="A6:A9"/>
    <mergeCell ref="B8:D8"/>
    <mergeCell ref="E8:E9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ignoredErrors>
    <ignoredError sqref="C12:E12 B13:B15 B17 B19:B20 B22:B24 K12:M12 J13:J15 J22:J24 J17:J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 Lima Gouveia Soares</cp:lastModifiedBy>
  <cp:lastPrinted>2013-08-19T13:00:58Z</cp:lastPrinted>
  <dcterms:created xsi:type="dcterms:W3CDTF">1999-12-16T11:29:06Z</dcterms:created>
  <dcterms:modified xsi:type="dcterms:W3CDTF">2015-03-13T14:24:38Z</dcterms:modified>
  <cp:category/>
  <cp:version/>
  <cp:contentType/>
  <cp:contentStatus/>
</cp:coreProperties>
</file>